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690" windowHeight="7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<sst xmlns="http://schemas.openxmlformats.org/spreadsheetml/2006/main" count="28" uniqueCount="26">
  <si>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2000-01</t>
  </si>
  <si>
    <t>2001-02</t>
  </si>
  <si>
    <t>2002-03</t>
  </si>
  <si>
    <t>2003-04</t>
  </si>
  <si>
    <t>2004-05</t>
  </si>
  <si>
    <t>2005-06</t>
  </si>
  <si>
    <t>REVENUS</t>
  </si>
  <si>
    <t>Dépense totale</t>
  </si>
  <si>
    <t>Émission de débentures</t>
  </si>
  <si>
    <t>Paiements des intérêts</t>
  </si>
  <si>
    <t>Dépenses pour les installations destinées aux élèves en fonds d’administration générale</t>
  </si>
  <si>
    <t>Solde de la réserve pour les installations destinées aux élèves</t>
  </si>
  <si>
    <t>Solde de la réserve</t>
  </si>
  <si>
    <t>Dépenses admissibles accumulées</t>
  </si>
  <si>
    <t>DÉPENSES EN CAPITAL</t>
  </si>
  <si>
    <t>Dépense pour la réfection des écoles</t>
  </si>
  <si>
    <t>Dépense pour les Lieux propices à l’apprentissage</t>
  </si>
  <si>
    <t>Paiements du capital</t>
  </si>
  <si>
    <t>Total répartition pour les installations destinées aux élèves</t>
  </si>
  <si>
    <t>Transferts d'entrée (sortie) - réserve pour les installations destinées aux élèves</t>
  </si>
  <si>
    <t>Ancienne méthode</t>
  </si>
  <si>
    <t>EXEMPLE – CONSTATATION DES REVENUS</t>
  </si>
  <si>
    <t>Élément lié a la réfection des écoles</t>
  </si>
  <si>
    <t xml:space="preserve">Élément lié aux nouvelles places </t>
  </si>
  <si>
    <t>Dépense pour les nouvelles places</t>
  </si>
  <si>
    <t>Nouvelle méthode pour la constatation des revenus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</si>
</sst>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SheetLayoutView="108" workbookViewId="0" topLeftCell="A1">
      <selection activeCell="A28" sqref="A28"/>
    </sheetView>
  </sheetViews>
  <sheetFormatPr defaultColWidth="9.140625" defaultRowHeight="12.75"/>
  <cols>
    <col min="1" max="1" width="56.7109375" style="0" customWidth="1"/>
    <col min="2" max="7" width="9.140625" style="1" customWidth="1"/>
  </cols>
  <sheetData>
    <row r="1" spans="1:7" ht="12.75">
      <c r="A1" s="16" t="s">
        <v>21</v>
      </c>
      <c r="B1" s="16"/>
      <c r="C1" s="16"/>
      <c r="D1" s="16"/>
      <c r="E1" s="16"/>
      <c r="F1" s="16"/>
      <c r="G1" s="16"/>
    </row>
    <row r="2" spans="1:7" ht="12.75">
      <c r="A2" s="5"/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11" t="s">
        <v>5</v>
      </c>
    </row>
    <row r="3" spans="1:7" ht="12.75">
      <c r="A3" s="7"/>
      <c r="B3" s="2"/>
      <c r="C3" s="2"/>
      <c r="D3" s="2"/>
      <c r="E3" s="2"/>
      <c r="F3" s="2"/>
      <c r="G3" s="12"/>
    </row>
    <row r="4" spans="1:7" ht="12.75">
      <c r="A4" s="8" t="s">
        <v>6</v>
      </c>
      <c r="B4" s="2"/>
      <c r="C4" s="2"/>
      <c r="D4" s="2"/>
      <c r="E4" s="2"/>
      <c r="F4" s="2"/>
      <c r="G4" s="12"/>
    </row>
    <row r="5" spans="1:7" ht="12.75">
      <c r="A5" s="7" t="s">
        <v>22</v>
      </c>
      <c r="B5" s="2">
        <v>10</v>
      </c>
      <c r="C5" s="2">
        <v>10</v>
      </c>
      <c r="D5" s="2">
        <v>10</v>
      </c>
      <c r="E5" s="2">
        <v>10</v>
      </c>
      <c r="F5" s="2">
        <v>10</v>
      </c>
      <c r="G5" s="12">
        <v>10</v>
      </c>
    </row>
    <row r="6" spans="1:7" ht="12.75">
      <c r="A6" s="7" t="s">
        <v>23</v>
      </c>
      <c r="B6" s="2">
        <v>15</v>
      </c>
      <c r="C6" s="2">
        <v>15</v>
      </c>
      <c r="D6" s="2">
        <v>15</v>
      </c>
      <c r="E6" s="2">
        <v>15</v>
      </c>
      <c r="F6" s="2">
        <v>15</v>
      </c>
      <c r="G6" s="12">
        <v>15</v>
      </c>
    </row>
    <row r="7" spans="1:7" ht="12.75">
      <c r="A7" s="8" t="s">
        <v>18</v>
      </c>
      <c r="B7" s="3">
        <f aca="true" t="shared" si="0" ref="B7:G7">+B5+B6</f>
        <v>25</v>
      </c>
      <c r="C7" s="3">
        <f t="shared" si="0"/>
        <v>25</v>
      </c>
      <c r="D7" s="3">
        <f t="shared" si="0"/>
        <v>25</v>
      </c>
      <c r="E7" s="3">
        <f t="shared" si="0"/>
        <v>25</v>
      </c>
      <c r="F7" s="3">
        <f t="shared" si="0"/>
        <v>25</v>
      </c>
      <c r="G7" s="13">
        <f t="shared" si="0"/>
        <v>25</v>
      </c>
    </row>
    <row r="8" spans="1:7" ht="12.75">
      <c r="A8" s="7"/>
      <c r="B8" s="2"/>
      <c r="C8" s="2"/>
      <c r="D8" s="2"/>
      <c r="E8" s="2"/>
      <c r="F8" s="2"/>
      <c r="G8" s="12"/>
    </row>
    <row r="9" spans="1:7" ht="12.75">
      <c r="A9" s="8" t="s">
        <v>14</v>
      </c>
      <c r="B9" s="2"/>
      <c r="C9" s="2"/>
      <c r="D9" s="2"/>
      <c r="E9" s="2"/>
      <c r="F9" s="2"/>
      <c r="G9" s="12"/>
    </row>
    <row r="10" spans="1:7" ht="12.75">
      <c r="A10" s="7" t="s">
        <v>15</v>
      </c>
      <c r="B10" s="4">
        <v>10</v>
      </c>
      <c r="C10" s="4">
        <v>10</v>
      </c>
      <c r="D10" s="4">
        <v>10</v>
      </c>
      <c r="E10" s="4">
        <v>10</v>
      </c>
      <c r="F10" s="4">
        <v>10</v>
      </c>
      <c r="G10" s="14">
        <v>10</v>
      </c>
    </row>
    <row r="11" spans="1:7" ht="12.75">
      <c r="A11" s="7" t="s">
        <v>24</v>
      </c>
      <c r="B11" s="2"/>
      <c r="C11" s="2"/>
      <c r="D11" s="2">
        <v>50</v>
      </c>
      <c r="E11" s="2">
        <v>50</v>
      </c>
      <c r="F11" s="2">
        <v>50</v>
      </c>
      <c r="G11" s="12"/>
    </row>
    <row r="12" spans="1:7" ht="12.75">
      <c r="A12" s="7" t="s">
        <v>16</v>
      </c>
      <c r="B12" s="2"/>
      <c r="C12" s="2"/>
      <c r="D12" s="2"/>
      <c r="E12" s="2"/>
      <c r="F12" s="2"/>
      <c r="G12" s="12">
        <v>20</v>
      </c>
    </row>
    <row r="13" spans="1:7" ht="12.75">
      <c r="A13" s="7" t="s">
        <v>7</v>
      </c>
      <c r="B13" s="3">
        <f aca="true" t="shared" si="1" ref="B13:G13">SUM(B10:B12)</f>
        <v>10</v>
      </c>
      <c r="C13" s="3">
        <f t="shared" si="1"/>
        <v>10</v>
      </c>
      <c r="D13" s="3">
        <f t="shared" si="1"/>
        <v>60</v>
      </c>
      <c r="E13" s="3">
        <f t="shared" si="1"/>
        <v>60</v>
      </c>
      <c r="F13" s="3">
        <f t="shared" si="1"/>
        <v>60</v>
      </c>
      <c r="G13" s="13">
        <f t="shared" si="1"/>
        <v>30</v>
      </c>
    </row>
    <row r="14" spans="1:7" ht="12.75">
      <c r="A14" s="7"/>
      <c r="B14" s="2"/>
      <c r="C14" s="2"/>
      <c r="D14" s="2"/>
      <c r="E14" s="2"/>
      <c r="F14" s="2"/>
      <c r="G14" s="12"/>
    </row>
    <row r="15" spans="1:7" ht="12.75">
      <c r="A15" s="7" t="s">
        <v>8</v>
      </c>
      <c r="B15" s="2"/>
      <c r="C15" s="2"/>
      <c r="D15" s="2"/>
      <c r="E15" s="2">
        <v>150</v>
      </c>
      <c r="F15" s="2"/>
      <c r="G15" s="12"/>
    </row>
    <row r="16" spans="1:7" ht="12.75">
      <c r="A16" s="7" t="s">
        <v>17</v>
      </c>
      <c r="B16" s="4"/>
      <c r="C16" s="4"/>
      <c r="D16" s="4"/>
      <c r="E16" s="4"/>
      <c r="F16" s="4">
        <v>8</v>
      </c>
      <c r="G16" s="14">
        <v>8</v>
      </c>
    </row>
    <row r="17" spans="1:7" ht="12.75">
      <c r="A17" s="7" t="s">
        <v>9</v>
      </c>
      <c r="B17" s="4"/>
      <c r="C17" s="4"/>
      <c r="D17" s="4"/>
      <c r="E17" s="4">
        <v>9</v>
      </c>
      <c r="F17" s="4">
        <v>9</v>
      </c>
      <c r="G17" s="14">
        <v>9</v>
      </c>
    </row>
    <row r="18" spans="1:7" ht="12.75">
      <c r="A18" s="7"/>
      <c r="B18" s="2"/>
      <c r="C18" s="2"/>
      <c r="D18" s="2"/>
      <c r="E18" s="2"/>
      <c r="F18" s="2"/>
      <c r="G18" s="12"/>
    </row>
    <row r="19" spans="1:7" ht="12.75">
      <c r="A19" s="8" t="s">
        <v>20</v>
      </c>
      <c r="B19" s="2"/>
      <c r="C19" s="2"/>
      <c r="D19" s="2"/>
      <c r="E19" s="2"/>
      <c r="F19" s="2"/>
      <c r="G19" s="12"/>
    </row>
    <row r="20" spans="1:7" ht="25.5">
      <c r="A20" s="17" t="s">
        <v>10</v>
      </c>
      <c r="B20" s="2">
        <f aca="true" t="shared" si="2" ref="B20:G20">+B10+B16+B17</f>
        <v>10</v>
      </c>
      <c r="C20" s="2">
        <f t="shared" si="2"/>
        <v>10</v>
      </c>
      <c r="D20" s="2">
        <f t="shared" si="2"/>
        <v>10</v>
      </c>
      <c r="E20" s="2">
        <f t="shared" si="2"/>
        <v>19</v>
      </c>
      <c r="F20" s="2">
        <f t="shared" si="2"/>
        <v>27</v>
      </c>
      <c r="G20" s="12">
        <f t="shared" si="2"/>
        <v>27</v>
      </c>
    </row>
    <row r="21" spans="1:7" ht="12.75">
      <c r="A21" s="7"/>
      <c r="B21" s="2"/>
      <c r="C21" s="2"/>
      <c r="D21" s="2"/>
      <c r="E21" s="2"/>
      <c r="F21" s="2"/>
      <c r="G21" s="12"/>
    </row>
    <row r="22" spans="1:7" ht="12.75">
      <c r="A22" s="7"/>
      <c r="B22" s="2"/>
      <c r="C22" s="2"/>
      <c r="D22" s="2"/>
      <c r="E22" s="2"/>
      <c r="F22" s="2"/>
      <c r="G22" s="12"/>
    </row>
    <row r="23" spans="1:7" ht="12.75">
      <c r="A23" s="8" t="s">
        <v>20</v>
      </c>
      <c r="B23" s="2"/>
      <c r="C23" s="2"/>
      <c r="D23" s="2"/>
      <c r="E23" s="2"/>
      <c r="F23" s="2"/>
      <c r="G23" s="12"/>
    </row>
    <row r="24" spans="1:7" ht="25.5">
      <c r="A24" s="17" t="s">
        <v>19</v>
      </c>
      <c r="B24" s="2">
        <f aca="true" t="shared" si="3" ref="B24:G24">+B7-B20</f>
        <v>15</v>
      </c>
      <c r="C24" s="2">
        <f t="shared" si="3"/>
        <v>15</v>
      </c>
      <c r="D24" s="2">
        <f t="shared" si="3"/>
        <v>15</v>
      </c>
      <c r="E24" s="2">
        <f t="shared" si="3"/>
        <v>6</v>
      </c>
      <c r="F24" s="2">
        <f t="shared" si="3"/>
        <v>-2</v>
      </c>
      <c r="G24" s="12">
        <f t="shared" si="3"/>
        <v>-2</v>
      </c>
    </row>
    <row r="25" spans="1:7" ht="12.75">
      <c r="A25" s="7" t="s">
        <v>11</v>
      </c>
      <c r="B25" s="2">
        <f>+B24</f>
        <v>15</v>
      </c>
      <c r="C25" s="2">
        <f>+B25+C24</f>
        <v>30</v>
      </c>
      <c r="D25" s="2">
        <f>+C25+D24</f>
        <v>45</v>
      </c>
      <c r="E25" s="2">
        <f>+D25+E24</f>
        <v>51</v>
      </c>
      <c r="F25" s="2">
        <f>+E25+F24</f>
        <v>49</v>
      </c>
      <c r="G25" s="12">
        <f>+F25+G24</f>
        <v>47</v>
      </c>
    </row>
    <row r="26" spans="1:7" ht="12.75">
      <c r="A26" s="7"/>
      <c r="B26" s="2"/>
      <c r="C26" s="2"/>
      <c r="D26" s="2"/>
      <c r="E26" s="2"/>
      <c r="F26" s="2"/>
      <c r="G26" s="12"/>
    </row>
    <row r="27" spans="1:7" ht="12.75">
      <c r="A27" s="8" t="s">
        <v>25</v>
      </c>
      <c r="B27" s="2"/>
      <c r="C27" s="2"/>
      <c r="D27" s="2"/>
      <c r="E27" s="2"/>
      <c r="F27" s="2"/>
      <c r="G27" s="12"/>
    </row>
    <row r="28" spans="1:7" ht="25.5">
      <c r="A28" s="17" t="s">
        <v>19</v>
      </c>
      <c r="B28" s="2">
        <f>IF(-(+B7-B13)&gt;=A29,A29,+B7-B13)</f>
        <v>15</v>
      </c>
      <c r="C28" s="2">
        <f>IF(-(+C7-C13)&gt;=B29,B29,+C7-C13)</f>
        <v>15</v>
      </c>
      <c r="D28" s="2">
        <f>IF(-(+D7-D13)&gt;=C29,-C29,+D7-D13)</f>
        <v>-30</v>
      </c>
      <c r="E28" s="2">
        <f>IF(+E7-E13&lt;=D29,D29,+E7-E13)</f>
        <v>0</v>
      </c>
      <c r="F28" s="2">
        <f>IF(+F7-F13&lt;=E29,E29,+F7-F13)</f>
        <v>0</v>
      </c>
      <c r="G28" s="12">
        <f>IF(+G7-G13&lt;=F29,F29,+G7-G13)</f>
        <v>0</v>
      </c>
    </row>
    <row r="29" spans="1:7" ht="12.75">
      <c r="A29" s="7" t="s">
        <v>12</v>
      </c>
      <c r="B29" s="2">
        <f>+B28</f>
        <v>15</v>
      </c>
      <c r="C29" s="2">
        <f>+B29+C28</f>
        <v>30</v>
      </c>
      <c r="D29" s="2">
        <f>+C29+D28</f>
        <v>0</v>
      </c>
      <c r="E29" s="2">
        <f>+D29+E28</f>
        <v>0</v>
      </c>
      <c r="F29" s="2">
        <f>+E29+F28</f>
        <v>0</v>
      </c>
      <c r="G29" s="12">
        <f>+F29+G28</f>
        <v>0</v>
      </c>
    </row>
    <row r="30" spans="1:7" ht="12.75">
      <c r="A30" s="9" t="s">
        <v>13</v>
      </c>
      <c r="B30" s="10">
        <f>IF(B29=0,+B7-B13-B28,0)</f>
        <v>0</v>
      </c>
      <c r="C30" s="10">
        <f>IF(C29=0,+C7-C13-C28,0)</f>
        <v>0</v>
      </c>
      <c r="D30" s="10">
        <f>IF(D29=0,+C30+D7-D13-D17-D28,0)</f>
        <v>-5</v>
      </c>
      <c r="E30" s="10">
        <f>IF(E29=0,+D30+E7-E13-E17-E28,0)</f>
        <v>-49</v>
      </c>
      <c r="F30" s="10">
        <f>IF(F29=0,+E30+F7-F13-F17-F28,0)</f>
        <v>-93</v>
      </c>
      <c r="G30" s="15">
        <f>IF(G29=0,+F30+G7-G13-G17-G28,0)</f>
        <v>-107</v>
      </c>
    </row>
  </sheetData>
  <mergeCells count="1">
    <mergeCell ref="A1:G1"/>
  </mergeCells>
  <printOptions headings="1"/>
  <pageMargins left="0" right="0" top="0.984251968503937" bottom="0.3937007874015748" header="0.5118110236220472" footer="0.5118110236220472"/>
  <pageSetup horizontalDpi="600" verticalDpi="600" orientation="landscape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Jarrell, Marion</dc:creator>
  <cp:keywords/>
  <dc:description/>
  <cp:lastModifiedBy>LamarcDo</cp:lastModifiedBy>
  <cp:lastPrinted>2005-09-26T15:42:46Z</cp:lastPrinted>
  <dcterms:created xsi:type="dcterms:W3CDTF">2005-08-08T19:37:50Z</dcterms:created>
  <dcterms:modified xsi:type="dcterms:W3CDTF">2005-09-26T15:42:59Z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2053509723</vt:i4>
  </property>
  <property fmtid="{D5CDD505-2E9C-101B-9397-08002B2CF9AE}" pid="3" name="_EmailSubject">
    <vt:lpwstr>eng to fr</vt:lpwstr>
  </property>
  <property fmtid="{D5CDD505-2E9C-101B-9397-08002B2CF9AE}" pid="4" name="_AuthorEmail">
    <vt:lpwstr>tonyg@top4thgl.com</vt:lpwstr>
  </property>
  <property fmtid="{D5CDD505-2E9C-101B-9397-08002B2CF9AE}" pid="5" name="_AuthorEmailDisplayName">
    <vt:lpwstr>tonyg@top4thgl.com</vt:lpwstr>
  </property>
  <property fmtid="{D5CDD505-2E9C-101B-9397-08002B2CF9AE}" pid="6" name="_PreviousAdHocReviewCycleID">
    <vt:i4>-1606992497</vt:i4>
  </property>
  <property fmtid="{D5CDD505-2E9C-101B-9397-08002B2CF9AE}" pid="7" name="_ReviewingToolsShownOnce">
    <vt:lpwstr/>
  </property>
</Properties>
</file>